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upplemantary Table 1" sheetId="1" r:id="rId1"/>
    <sheet name="Supplemantary Table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3" i="2" l="1"/>
  <c r="G33" i="2" l="1"/>
  <c r="D33" i="2" l="1"/>
</calcChain>
</file>

<file path=xl/sharedStrings.xml><?xml version="1.0" encoding="utf-8"?>
<sst xmlns="http://schemas.openxmlformats.org/spreadsheetml/2006/main" count="135" uniqueCount="83">
  <si>
    <t>HOME-1</t>
    <phoneticPr fontId="2" type="noConversion"/>
  </si>
  <si>
    <t>HOME-2</t>
    <phoneticPr fontId="2" type="noConversion"/>
  </si>
  <si>
    <t>HOME-3</t>
    <phoneticPr fontId="2" type="noConversion"/>
  </si>
  <si>
    <t>Habitat</t>
    <phoneticPr fontId="2" type="noConversion"/>
  </si>
  <si>
    <t>Bathroom</t>
    <phoneticPr fontId="2" type="noConversion"/>
  </si>
  <si>
    <t>Kitchen</t>
    <phoneticPr fontId="2" type="noConversion"/>
  </si>
  <si>
    <t>swab</t>
    <phoneticPr fontId="2" type="noConversion"/>
  </si>
  <si>
    <t>water</t>
    <phoneticPr fontId="2" type="noConversion"/>
  </si>
  <si>
    <t>water</t>
    <phoneticPr fontId="2" type="noConversion"/>
  </si>
  <si>
    <t>1-6M</t>
    <phoneticPr fontId="6" type="noConversion"/>
  </si>
  <si>
    <t>1-6P</t>
    <phoneticPr fontId="6" type="noConversion"/>
  </si>
  <si>
    <t>1-7M</t>
    <phoneticPr fontId="6" type="noConversion"/>
  </si>
  <si>
    <t>1-7P</t>
    <phoneticPr fontId="6" type="noConversion"/>
  </si>
  <si>
    <t>1-9M-2</t>
    <phoneticPr fontId="6" type="noConversion"/>
  </si>
  <si>
    <t>1-9M-3</t>
    <phoneticPr fontId="6" type="noConversion"/>
  </si>
  <si>
    <t>1-9M-4</t>
    <phoneticPr fontId="6" type="noConversion"/>
  </si>
  <si>
    <t>1-10P-1</t>
    <phoneticPr fontId="6" type="noConversion"/>
  </si>
  <si>
    <t>1-10P-2</t>
    <phoneticPr fontId="6" type="noConversion"/>
  </si>
  <si>
    <t>1-11M</t>
    <phoneticPr fontId="6" type="noConversion"/>
  </si>
  <si>
    <t>1-12M-1</t>
    <phoneticPr fontId="6" type="noConversion"/>
  </si>
  <si>
    <t>1-12M-3</t>
    <phoneticPr fontId="6" type="noConversion"/>
  </si>
  <si>
    <t>1-12P</t>
    <phoneticPr fontId="6" type="noConversion"/>
  </si>
  <si>
    <t>3-2M-1</t>
    <phoneticPr fontId="6" type="noConversion"/>
  </si>
  <si>
    <t>3-2M-2</t>
    <phoneticPr fontId="6" type="noConversion"/>
  </si>
  <si>
    <t>3-2M-3</t>
    <phoneticPr fontId="6" type="noConversion"/>
  </si>
  <si>
    <t>C</t>
    <phoneticPr fontId="6" type="noConversion"/>
  </si>
  <si>
    <t>D</t>
    <phoneticPr fontId="6" type="noConversion"/>
  </si>
  <si>
    <t>F</t>
    <phoneticPr fontId="6" type="noConversion"/>
  </si>
  <si>
    <t>Hot water from bathroom tap</t>
    <phoneticPr fontId="6" type="noConversion"/>
  </si>
  <si>
    <t>Cold water from bathroom tap</t>
    <phoneticPr fontId="6" type="noConversion"/>
  </si>
  <si>
    <t>Hot water from showerhead</t>
    <phoneticPr fontId="6" type="noConversion"/>
  </si>
  <si>
    <t>Scale on surface of kitchen tap (proximal part)</t>
    <phoneticPr fontId="6" type="noConversion"/>
  </si>
  <si>
    <t>Scale on surface of kitchen tap (distal part)</t>
    <phoneticPr fontId="6" type="noConversion"/>
  </si>
  <si>
    <t>Hot water from the kitchen tap</t>
    <phoneticPr fontId="6" type="noConversion"/>
  </si>
  <si>
    <t>Cold water from the kitchen tap</t>
    <phoneticPr fontId="6" type="noConversion"/>
  </si>
  <si>
    <t>Cold water from bathroom tap</t>
    <phoneticPr fontId="6" type="noConversion"/>
  </si>
  <si>
    <t>A</t>
    <phoneticPr fontId="6" type="noConversion"/>
  </si>
  <si>
    <t>B</t>
    <phoneticPr fontId="6" type="noConversion"/>
  </si>
  <si>
    <t>E</t>
    <phoneticPr fontId="6" type="noConversion"/>
  </si>
  <si>
    <t>Source of NTM</t>
    <phoneticPr fontId="2" type="noConversion"/>
  </si>
  <si>
    <t>HOME-1</t>
    <phoneticPr fontId="2" type="noConversion"/>
  </si>
  <si>
    <t>HOME-3</t>
    <phoneticPr fontId="2" type="noConversion"/>
  </si>
  <si>
    <t>1-5M</t>
    <phoneticPr fontId="6" type="noConversion"/>
  </si>
  <si>
    <t>Cold water from the kitchen tap</t>
    <phoneticPr fontId="6" type="noConversion"/>
  </si>
  <si>
    <t>M. fortuitum</t>
    <phoneticPr fontId="2" type="noConversion"/>
  </si>
  <si>
    <t>M. avium</t>
    <phoneticPr fontId="2" type="noConversion"/>
  </si>
  <si>
    <t>unidentified</t>
    <phoneticPr fontId="2" type="noConversion"/>
  </si>
  <si>
    <t>M. intracellulare</t>
    <phoneticPr fontId="2" type="noConversion"/>
  </si>
  <si>
    <t>Mean depth</t>
    <phoneticPr fontId="2" type="noConversion"/>
  </si>
  <si>
    <t>Average</t>
    <phoneticPr fontId="2" type="noConversion"/>
  </si>
  <si>
    <t>-</t>
    <phoneticPr fontId="2" type="noConversion"/>
  </si>
  <si>
    <t>-</t>
    <phoneticPr fontId="2" type="noConversion"/>
  </si>
  <si>
    <r>
      <rPr>
        <i/>
        <sz val="11"/>
        <color theme="1"/>
        <rFont val="times new roman "/>
        <family val="1"/>
      </rPr>
      <t>M. avium</t>
    </r>
    <r>
      <rPr>
        <sz val="11"/>
        <color theme="1"/>
        <rFont val="times new roman "/>
      </rPr>
      <t xml:space="preserve"> (most likely)</t>
    </r>
    <phoneticPr fontId="2" type="noConversion"/>
  </si>
  <si>
    <t>Total read counts</t>
    <phoneticPr fontId="6" type="noConversion"/>
  </si>
  <si>
    <t>Sources</t>
    <phoneticPr fontId="6" type="noConversion"/>
  </si>
  <si>
    <t>Sample ID</t>
    <phoneticPr fontId="6" type="noConversion"/>
  </si>
  <si>
    <t>Percentages of aligned reads to the best reference</t>
    <phoneticPr fontId="2" type="noConversion"/>
  </si>
  <si>
    <t>Replicate of A</t>
    <phoneticPr fontId="2" type="noConversion"/>
  </si>
  <si>
    <t>Patient A's sputum</t>
  </si>
  <si>
    <t>Patient B's sputum</t>
  </si>
  <si>
    <t>Patient C's sputum</t>
  </si>
  <si>
    <t>Patient D's sputum</t>
  </si>
  <si>
    <t>Patient E's bronchial washing sample</t>
  </si>
  <si>
    <t>Patient F's bronchial washing sample</t>
  </si>
  <si>
    <t>Patient</t>
  </si>
  <si>
    <t>1-9M-1</t>
    <phoneticPr fontId="6" type="noConversion"/>
  </si>
  <si>
    <t>Replicate of 1-9M-1</t>
    <phoneticPr fontId="6" type="noConversion"/>
  </si>
  <si>
    <t>1-12M-2</t>
    <phoneticPr fontId="6" type="noConversion"/>
  </si>
  <si>
    <t>Replicate of 1-12M-2</t>
    <phoneticPr fontId="6" type="noConversion"/>
  </si>
  <si>
    <t>Number of collected specimens</t>
    <phoneticPr fontId="2" type="noConversion"/>
  </si>
  <si>
    <t>Number of culture-positive specimens</t>
    <phoneticPr fontId="2" type="noConversion"/>
  </si>
  <si>
    <t>Number of morphologically distinct isolates</t>
    <phoneticPr fontId="2" type="noConversion"/>
  </si>
  <si>
    <t>Supplementary Table 1. Characteristics on Environmental Specimens</t>
    <phoneticPr fontId="2" type="noConversion"/>
  </si>
  <si>
    <t>Species</t>
    <phoneticPr fontId="2" type="noConversion"/>
  </si>
  <si>
    <t>M. intracellulare</t>
    <phoneticPr fontId="2" type="noConversion"/>
  </si>
  <si>
    <t>Number of high-confident SNP *</t>
    <phoneticPr fontId="2" type="noConversion"/>
  </si>
  <si>
    <t>M. abscessus*</t>
    <phoneticPr fontId="2" type="noConversion"/>
  </si>
  <si>
    <t>Supplementary Table 2. NTM Species Identified and Sequencing Results</t>
    <phoneticPr fontId="2" type="noConversion"/>
  </si>
  <si>
    <t>Ar</t>
    <phoneticPr fontId="6" type="noConversion"/>
  </si>
  <si>
    <t>1-9M-1r</t>
    <phoneticPr fontId="6" type="noConversion"/>
  </si>
  <si>
    <t>1-12M-2r</t>
    <phoneticPr fontId="6" type="noConversion"/>
  </si>
  <si>
    <t>1-12A</t>
    <phoneticPr fontId="6" type="noConversion"/>
  </si>
  <si>
    <t>1-7A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</si>
</sst>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0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 "/>
    </font>
    <font>
      <sz val="8"/>
      <name val="맑은 고딕"/>
      <family val="2"/>
      <charset val="129"/>
      <scheme val="minor"/>
    </font>
    <font>
      <i/>
      <sz val="11"/>
      <color theme="1"/>
      <name val="times new roman "/>
    </font>
    <font>
      <i/>
      <sz val="11"/>
      <color theme="1"/>
      <name val="times new roman "/>
      <family val="1"/>
    </font>
    <font>
      <sz val="11"/>
      <color theme="1"/>
      <name val="times new roman 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3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/>
    </xf>
    <xf numFmtId="41" fontId="5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vertical="center"/>
    </xf>
    <xf numFmtId="41" fontId="5" fillId="0" borderId="0" xfId="0" applyNumberFormat="1" applyFont="1"/>
    <xf numFmtId="0" fontId="5" fillId="0" borderId="1" xfId="0" applyFont="1" applyFill="1" applyBorder="1" applyAlignment="1">
      <alignment horizontal="center" vertical="center" wrapText="1"/>
    </xf>
    <xf numFmtId="41" fontId="5" fillId="0" borderId="1" xfId="1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zoomScaleNormal="100" workbookViewId="0">
      <selection activeCell="F9" sqref="F9"/>
    </sheetView>
  </sheetViews>
  <sheetFormatPr defaultColWidth="8.75" defaultRowHeight="15"/>
  <cols>
    <col min="1" max="1" width="10.375" style="2" customWidth="1"/>
    <col min="2" max="2" width="12.5" style="2" customWidth="1"/>
    <col min="3" max="6" width="8.75" style="2"/>
    <col min="7" max="7" width="12.5" style="2" customWidth="1"/>
    <col min="8" max="8" width="12.75" style="2" customWidth="1"/>
    <col min="9" max="16384" width="8.75" style="2"/>
  </cols>
  <sheetData>
    <row r="1" spans="1:8" ht="28.9" customHeight="1">
      <c r="A1" s="1" t="s">
        <v>72</v>
      </c>
    </row>
    <row r="2" spans="1:8" ht="27" customHeight="1">
      <c r="A2" s="31" t="s">
        <v>3</v>
      </c>
      <c r="B2" s="30" t="s">
        <v>69</v>
      </c>
      <c r="C2" s="31" t="s">
        <v>4</v>
      </c>
      <c r="D2" s="31"/>
      <c r="E2" s="31" t="s">
        <v>5</v>
      </c>
      <c r="F2" s="31"/>
      <c r="G2" s="30" t="s">
        <v>70</v>
      </c>
      <c r="H2" s="30" t="s">
        <v>71</v>
      </c>
    </row>
    <row r="3" spans="1:8" ht="32.25" customHeight="1">
      <c r="A3" s="31"/>
      <c r="B3" s="30"/>
      <c r="C3" s="8" t="s">
        <v>6</v>
      </c>
      <c r="D3" s="8" t="s">
        <v>7</v>
      </c>
      <c r="E3" s="8" t="s">
        <v>6</v>
      </c>
      <c r="F3" s="8" t="s">
        <v>8</v>
      </c>
      <c r="G3" s="30"/>
      <c r="H3" s="30"/>
    </row>
    <row r="4" spans="1:8" ht="17.45" customHeight="1">
      <c r="A4" s="8" t="s">
        <v>0</v>
      </c>
      <c r="B4" s="8">
        <v>12</v>
      </c>
      <c r="C4" s="8">
        <v>4</v>
      </c>
      <c r="D4" s="8">
        <v>4</v>
      </c>
      <c r="E4" s="8">
        <v>2</v>
      </c>
      <c r="F4" s="8">
        <v>2</v>
      </c>
      <c r="G4" s="8">
        <v>7</v>
      </c>
      <c r="H4" s="8">
        <v>18</v>
      </c>
    </row>
    <row r="5" spans="1:8" ht="17.45" customHeight="1">
      <c r="A5" s="8" t="s">
        <v>1</v>
      </c>
      <c r="B5" s="8">
        <v>15</v>
      </c>
      <c r="C5" s="8">
        <v>4</v>
      </c>
      <c r="D5" s="8">
        <v>8</v>
      </c>
      <c r="E5" s="8">
        <v>1</v>
      </c>
      <c r="F5" s="8">
        <v>2</v>
      </c>
      <c r="G5" s="8">
        <v>0</v>
      </c>
      <c r="H5" s="8">
        <v>0</v>
      </c>
    </row>
    <row r="6" spans="1:8" ht="17.45" customHeight="1">
      <c r="A6" s="8" t="s">
        <v>2</v>
      </c>
      <c r="B6" s="8">
        <v>15</v>
      </c>
      <c r="C6" s="8">
        <v>5</v>
      </c>
      <c r="D6" s="8">
        <v>6</v>
      </c>
      <c r="E6" s="8">
        <v>2</v>
      </c>
      <c r="F6" s="8">
        <v>2</v>
      </c>
      <c r="G6" s="8">
        <v>1</v>
      </c>
      <c r="H6" s="8">
        <v>3</v>
      </c>
    </row>
  </sheetData>
  <mergeCells count="6">
    <mergeCell ref="H2:H3"/>
    <mergeCell ref="C2:D2"/>
    <mergeCell ref="E2:F2"/>
    <mergeCell ref="A2:A3"/>
    <mergeCell ref="B2:B3"/>
    <mergeCell ref="G2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zoomScaleNormal="100" workbookViewId="0">
      <selection activeCell="F20" sqref="F20"/>
    </sheetView>
  </sheetViews>
  <sheetFormatPr defaultColWidth="8.75" defaultRowHeight="15"/>
  <cols>
    <col min="1" max="1" width="20.125" style="3" customWidth="1"/>
    <col min="2" max="2" width="20.125" style="3" bestFit="1" customWidth="1"/>
    <col min="3" max="3" width="37" style="3" bestFit="1" customWidth="1"/>
    <col min="4" max="4" width="19.5" style="24" customWidth="1"/>
    <col min="5" max="5" width="19.25" style="3" bestFit="1" customWidth="1"/>
    <col min="6" max="6" width="20.5" style="3" customWidth="1"/>
    <col min="7" max="7" width="12.5" style="3" customWidth="1"/>
    <col min="8" max="8" width="18.75" style="3" customWidth="1"/>
    <col min="9" max="16384" width="8.75" style="3"/>
  </cols>
  <sheetData>
    <row r="1" spans="1:8" ht="33" customHeight="1">
      <c r="A1" s="4" t="s">
        <v>77</v>
      </c>
      <c r="C1" s="5"/>
      <c r="D1" s="21"/>
    </row>
    <row r="2" spans="1:8" ht="41.25" customHeight="1">
      <c r="A2" s="8" t="s">
        <v>39</v>
      </c>
      <c r="B2" s="9" t="s">
        <v>55</v>
      </c>
      <c r="C2" s="9" t="s">
        <v>54</v>
      </c>
      <c r="D2" s="22" t="s">
        <v>53</v>
      </c>
      <c r="E2" s="28" t="s">
        <v>73</v>
      </c>
      <c r="F2" s="10" t="s">
        <v>56</v>
      </c>
      <c r="G2" s="10" t="s">
        <v>48</v>
      </c>
      <c r="H2" s="28" t="s">
        <v>75</v>
      </c>
    </row>
    <row r="3" spans="1:8" ht="21.75" customHeight="1">
      <c r="A3" s="31" t="s">
        <v>64</v>
      </c>
      <c r="B3" s="8" t="s">
        <v>36</v>
      </c>
      <c r="C3" s="11" t="s">
        <v>58</v>
      </c>
      <c r="D3" s="20">
        <v>23287091</v>
      </c>
      <c r="E3" s="18" t="s">
        <v>45</v>
      </c>
      <c r="F3" s="12">
        <v>0.8407</v>
      </c>
      <c r="G3" s="13">
        <v>379</v>
      </c>
      <c r="H3" s="29">
        <v>40335</v>
      </c>
    </row>
    <row r="4" spans="1:8" ht="21.75" customHeight="1">
      <c r="A4" s="31"/>
      <c r="B4" s="8" t="s">
        <v>78</v>
      </c>
      <c r="C4" s="11" t="s">
        <v>57</v>
      </c>
      <c r="D4" s="20">
        <v>18544600</v>
      </c>
      <c r="E4" s="18" t="s">
        <v>45</v>
      </c>
      <c r="F4" s="12">
        <v>0.85350000000000004</v>
      </c>
      <c r="G4" s="13">
        <v>291</v>
      </c>
      <c r="H4" s="29">
        <v>40218</v>
      </c>
    </row>
    <row r="5" spans="1:8" ht="21.75" customHeight="1">
      <c r="A5" s="31"/>
      <c r="B5" s="8" t="s">
        <v>37</v>
      </c>
      <c r="C5" s="11" t="s">
        <v>59</v>
      </c>
      <c r="D5" s="20">
        <v>25209389</v>
      </c>
      <c r="E5" s="18" t="s">
        <v>45</v>
      </c>
      <c r="F5" s="12">
        <v>0.75439999999999996</v>
      </c>
      <c r="G5" s="13">
        <v>365</v>
      </c>
      <c r="H5" s="29">
        <v>38219</v>
      </c>
    </row>
    <row r="6" spans="1:8" ht="21.75" customHeight="1">
      <c r="A6" s="31"/>
      <c r="B6" s="8" t="s">
        <v>25</v>
      </c>
      <c r="C6" s="11" t="s">
        <v>60</v>
      </c>
      <c r="D6" s="20">
        <v>27248107</v>
      </c>
      <c r="E6" s="18" t="s">
        <v>47</v>
      </c>
      <c r="F6" s="12">
        <v>0.96279999999999999</v>
      </c>
      <c r="G6" s="13">
        <v>487</v>
      </c>
      <c r="H6" s="29">
        <v>15244</v>
      </c>
    </row>
    <row r="7" spans="1:8" ht="21.75" customHeight="1">
      <c r="A7" s="31"/>
      <c r="B7" s="8" t="s">
        <v>26</v>
      </c>
      <c r="C7" s="11" t="s">
        <v>61</v>
      </c>
      <c r="D7" s="20">
        <v>23818071</v>
      </c>
      <c r="E7" s="18" t="s">
        <v>47</v>
      </c>
      <c r="F7" s="12">
        <v>0.96040000000000003</v>
      </c>
      <c r="G7" s="13">
        <v>426</v>
      </c>
      <c r="H7" s="29">
        <v>17289</v>
      </c>
    </row>
    <row r="8" spans="1:8" ht="21.75" customHeight="1">
      <c r="A8" s="31"/>
      <c r="B8" s="8" t="s">
        <v>38</v>
      </c>
      <c r="C8" s="11" t="s">
        <v>62</v>
      </c>
      <c r="D8" s="20">
        <v>22287690</v>
      </c>
      <c r="E8" s="18" t="s">
        <v>76</v>
      </c>
      <c r="F8" s="12">
        <v>0.9022</v>
      </c>
      <c r="G8" s="13">
        <v>396</v>
      </c>
      <c r="H8" s="29">
        <v>110559</v>
      </c>
    </row>
    <row r="9" spans="1:8" ht="21.75" customHeight="1">
      <c r="A9" s="31"/>
      <c r="B9" s="8" t="s">
        <v>27</v>
      </c>
      <c r="C9" s="11" t="s">
        <v>63</v>
      </c>
      <c r="D9" s="20">
        <v>23354322</v>
      </c>
      <c r="E9" s="18" t="s">
        <v>74</v>
      </c>
      <c r="F9" s="12">
        <v>0.96599999999999997</v>
      </c>
      <c r="G9" s="13">
        <v>421</v>
      </c>
      <c r="H9" s="29">
        <v>20</v>
      </c>
    </row>
    <row r="10" spans="1:8" ht="21.75" customHeight="1">
      <c r="A10" s="31" t="s">
        <v>40</v>
      </c>
      <c r="B10" s="8" t="s">
        <v>42</v>
      </c>
      <c r="C10" s="14" t="s">
        <v>28</v>
      </c>
      <c r="D10" s="20">
        <v>22899038</v>
      </c>
      <c r="E10" s="18" t="s">
        <v>45</v>
      </c>
      <c r="F10" s="12">
        <v>0.81620000000000004</v>
      </c>
      <c r="G10" s="13">
        <v>361</v>
      </c>
      <c r="H10" s="26">
        <v>38247</v>
      </c>
    </row>
    <row r="11" spans="1:8" ht="21.75" customHeight="1">
      <c r="A11" s="31"/>
      <c r="B11" s="8" t="s">
        <v>9</v>
      </c>
      <c r="C11" s="14" t="s">
        <v>29</v>
      </c>
      <c r="D11" s="20">
        <v>23480621</v>
      </c>
      <c r="E11" s="18" t="s">
        <v>44</v>
      </c>
      <c r="F11" s="12">
        <v>0.80530000000000002</v>
      </c>
      <c r="G11" s="13">
        <v>300</v>
      </c>
      <c r="H11" s="16" t="s">
        <v>50</v>
      </c>
    </row>
    <row r="12" spans="1:8" ht="21.75" customHeight="1">
      <c r="A12" s="31"/>
      <c r="B12" s="8" t="s">
        <v>10</v>
      </c>
      <c r="C12" s="14" t="s">
        <v>29</v>
      </c>
      <c r="D12" s="20">
        <v>22810892</v>
      </c>
      <c r="E12" s="18" t="s">
        <v>44</v>
      </c>
      <c r="F12" s="12">
        <v>0.8115</v>
      </c>
      <c r="G12" s="13">
        <v>294</v>
      </c>
      <c r="H12" s="16" t="s">
        <v>50</v>
      </c>
    </row>
    <row r="13" spans="1:8" ht="21.75" customHeight="1">
      <c r="A13" s="31"/>
      <c r="B13" s="15" t="s">
        <v>82</v>
      </c>
      <c r="C13" s="14" t="s">
        <v>30</v>
      </c>
      <c r="D13" s="20">
        <v>18570933</v>
      </c>
      <c r="E13" s="18" t="s">
        <v>45</v>
      </c>
      <c r="F13" s="12">
        <v>0.72030000000000005</v>
      </c>
      <c r="G13" s="13">
        <v>243</v>
      </c>
      <c r="H13" s="26">
        <v>38152</v>
      </c>
    </row>
    <row r="14" spans="1:8" ht="21.75" customHeight="1">
      <c r="A14" s="31"/>
      <c r="B14" s="8" t="s">
        <v>11</v>
      </c>
      <c r="C14" s="14" t="s">
        <v>30</v>
      </c>
      <c r="D14" s="20">
        <v>21013840</v>
      </c>
      <c r="E14" s="18" t="s">
        <v>45</v>
      </c>
      <c r="F14" s="12">
        <v>0.80200000000000005</v>
      </c>
      <c r="G14" s="13">
        <v>325</v>
      </c>
      <c r="H14" s="26">
        <v>38234</v>
      </c>
    </row>
    <row r="15" spans="1:8" ht="21.75" customHeight="1">
      <c r="A15" s="31"/>
      <c r="B15" s="8" t="s">
        <v>12</v>
      </c>
      <c r="C15" s="14" t="s">
        <v>30</v>
      </c>
      <c r="D15" s="20">
        <v>20904510</v>
      </c>
      <c r="E15" s="18" t="s">
        <v>45</v>
      </c>
      <c r="F15" s="12">
        <v>0.78120000000000001</v>
      </c>
      <c r="G15" s="13">
        <v>315</v>
      </c>
      <c r="H15" s="26">
        <v>38229</v>
      </c>
    </row>
    <row r="16" spans="1:8" ht="21.75" customHeight="1">
      <c r="A16" s="31"/>
      <c r="B16" s="8" t="s">
        <v>65</v>
      </c>
      <c r="C16" s="14" t="s">
        <v>31</v>
      </c>
      <c r="D16" s="20">
        <v>21179422</v>
      </c>
      <c r="E16" s="18" t="s">
        <v>45</v>
      </c>
      <c r="F16" s="12">
        <v>0.83379999999999999</v>
      </c>
      <c r="G16" s="13">
        <v>342</v>
      </c>
      <c r="H16" s="26">
        <v>40307</v>
      </c>
    </row>
    <row r="17" spans="1:12" ht="21.75" customHeight="1">
      <c r="A17" s="31"/>
      <c r="B17" s="8" t="s">
        <v>79</v>
      </c>
      <c r="C17" s="14" t="s">
        <v>66</v>
      </c>
      <c r="D17" s="20">
        <v>17442748</v>
      </c>
      <c r="E17" s="18" t="s">
        <v>45</v>
      </c>
      <c r="F17" s="12">
        <v>0.83509999999999995</v>
      </c>
      <c r="G17" s="13">
        <v>281</v>
      </c>
      <c r="H17" s="26">
        <v>40288</v>
      </c>
    </row>
    <row r="18" spans="1:12" ht="21.75" customHeight="1">
      <c r="A18" s="31"/>
      <c r="B18" s="8" t="s">
        <v>13</v>
      </c>
      <c r="C18" s="14" t="s">
        <v>31</v>
      </c>
      <c r="D18" s="20">
        <v>17840384</v>
      </c>
      <c r="E18" s="18" t="s">
        <v>45</v>
      </c>
      <c r="F18" s="12">
        <v>0.83179999999999998</v>
      </c>
      <c r="G18" s="13">
        <v>286</v>
      </c>
      <c r="H18" s="26">
        <v>40281</v>
      </c>
    </row>
    <row r="19" spans="1:12" ht="21.75" customHeight="1">
      <c r="A19" s="31"/>
      <c r="B19" s="8" t="s">
        <v>14</v>
      </c>
      <c r="C19" s="14" t="s">
        <v>31</v>
      </c>
      <c r="D19" s="20">
        <v>16032411</v>
      </c>
      <c r="E19" s="13" t="s">
        <v>46</v>
      </c>
      <c r="F19" s="12">
        <v>0.2162</v>
      </c>
      <c r="G19" s="16" t="s">
        <v>51</v>
      </c>
      <c r="H19" s="16" t="s">
        <v>50</v>
      </c>
    </row>
    <row r="20" spans="1:12" ht="21.75" customHeight="1">
      <c r="A20" s="31"/>
      <c r="B20" s="8" t="s">
        <v>15</v>
      </c>
      <c r="C20" s="14" t="s">
        <v>31</v>
      </c>
      <c r="D20" s="20">
        <v>15483975</v>
      </c>
      <c r="E20" s="13" t="s">
        <v>46</v>
      </c>
      <c r="F20" s="12">
        <v>0.19070000000000001</v>
      </c>
      <c r="G20" s="16" t="s">
        <v>51</v>
      </c>
      <c r="H20" s="16" t="s">
        <v>50</v>
      </c>
    </row>
    <row r="21" spans="1:12" ht="21.75" customHeight="1">
      <c r="A21" s="31"/>
      <c r="B21" s="8" t="s">
        <v>16</v>
      </c>
      <c r="C21" s="14" t="s">
        <v>32</v>
      </c>
      <c r="D21" s="20">
        <v>16566814</v>
      </c>
      <c r="E21" s="13" t="s">
        <v>46</v>
      </c>
      <c r="F21" s="12">
        <v>2.8999999999999998E-3</v>
      </c>
      <c r="G21" s="16" t="s">
        <v>51</v>
      </c>
      <c r="H21" s="16" t="s">
        <v>50</v>
      </c>
    </row>
    <row r="22" spans="1:12" ht="21.75" customHeight="1">
      <c r="A22" s="31"/>
      <c r="B22" s="8" t="s">
        <v>17</v>
      </c>
      <c r="C22" s="14" t="s">
        <v>32</v>
      </c>
      <c r="D22" s="20">
        <v>12924094</v>
      </c>
      <c r="E22" s="13" t="s">
        <v>46</v>
      </c>
      <c r="F22" s="12">
        <v>2.7000000000000001E-3</v>
      </c>
      <c r="G22" s="16" t="s">
        <v>51</v>
      </c>
      <c r="H22" s="16" t="s">
        <v>50</v>
      </c>
    </row>
    <row r="23" spans="1:12" ht="21.75" customHeight="1">
      <c r="A23" s="31"/>
      <c r="B23" s="8" t="s">
        <v>18</v>
      </c>
      <c r="C23" s="14" t="s">
        <v>33</v>
      </c>
      <c r="D23" s="20">
        <v>20818007</v>
      </c>
      <c r="E23" s="19" t="s">
        <v>52</v>
      </c>
      <c r="F23" s="12">
        <v>0.59840000000000004</v>
      </c>
      <c r="G23" s="13">
        <v>231</v>
      </c>
      <c r="H23" s="26">
        <v>35059</v>
      </c>
    </row>
    <row r="24" spans="1:12" ht="21.75" customHeight="1">
      <c r="A24" s="31"/>
      <c r="B24" s="15" t="s">
        <v>81</v>
      </c>
      <c r="C24" s="14" t="s">
        <v>34</v>
      </c>
      <c r="D24" s="20">
        <v>17788792</v>
      </c>
      <c r="E24" s="19" t="s">
        <v>52</v>
      </c>
      <c r="F24" s="12">
        <v>0.67279999999999995</v>
      </c>
      <c r="G24" s="13">
        <v>220</v>
      </c>
      <c r="H24" s="26">
        <v>38130</v>
      </c>
      <c r="L24" s="27"/>
    </row>
    <row r="25" spans="1:12" ht="21.75" customHeight="1">
      <c r="A25" s="31"/>
      <c r="B25" s="8" t="s">
        <v>19</v>
      </c>
      <c r="C25" s="14" t="s">
        <v>34</v>
      </c>
      <c r="D25" s="20">
        <v>15592506</v>
      </c>
      <c r="E25" s="18" t="s">
        <v>45</v>
      </c>
      <c r="F25" s="12">
        <v>0.80100000000000005</v>
      </c>
      <c r="G25" s="13">
        <v>239</v>
      </c>
      <c r="H25" s="26">
        <v>38193</v>
      </c>
      <c r="L25" s="27"/>
    </row>
    <row r="26" spans="1:12" ht="21.75" customHeight="1">
      <c r="A26" s="31"/>
      <c r="B26" s="8" t="s">
        <v>67</v>
      </c>
      <c r="C26" s="14" t="s">
        <v>43</v>
      </c>
      <c r="D26" s="20">
        <v>21059519</v>
      </c>
      <c r="E26" s="18" t="s">
        <v>45</v>
      </c>
      <c r="F26" s="12">
        <v>0.69730000000000003</v>
      </c>
      <c r="G26" s="13">
        <v>278</v>
      </c>
      <c r="H26" s="26">
        <v>37776</v>
      </c>
      <c r="L26" s="27"/>
    </row>
    <row r="27" spans="1:12" ht="21.75" customHeight="1">
      <c r="A27" s="31"/>
      <c r="B27" s="8" t="s">
        <v>80</v>
      </c>
      <c r="C27" s="14" t="s">
        <v>68</v>
      </c>
      <c r="D27" s="20">
        <v>16093202</v>
      </c>
      <c r="E27" s="19" t="s">
        <v>52</v>
      </c>
      <c r="F27" s="12">
        <v>0.69179999999999997</v>
      </c>
      <c r="G27" s="13">
        <v>210</v>
      </c>
      <c r="H27" s="26">
        <v>37647</v>
      </c>
    </row>
    <row r="28" spans="1:12" ht="21.75" customHeight="1">
      <c r="A28" s="31"/>
      <c r="B28" s="8" t="s">
        <v>20</v>
      </c>
      <c r="C28" s="14" t="s">
        <v>34</v>
      </c>
      <c r="D28" s="20">
        <v>16098772</v>
      </c>
      <c r="E28" s="18" t="s">
        <v>45</v>
      </c>
      <c r="F28" s="12">
        <v>0.81279999999999997</v>
      </c>
      <c r="G28" s="13">
        <v>252</v>
      </c>
      <c r="H28" s="26">
        <v>38220</v>
      </c>
    </row>
    <row r="29" spans="1:12" ht="21.75" customHeight="1">
      <c r="A29" s="31"/>
      <c r="B29" s="8" t="s">
        <v>21</v>
      </c>
      <c r="C29" s="14" t="s">
        <v>34</v>
      </c>
      <c r="D29" s="20">
        <v>24372476</v>
      </c>
      <c r="E29" s="18" t="s">
        <v>45</v>
      </c>
      <c r="F29" s="12">
        <v>0.75670000000000004</v>
      </c>
      <c r="G29" s="13">
        <v>255</v>
      </c>
      <c r="H29" s="26">
        <v>38238</v>
      </c>
    </row>
    <row r="30" spans="1:12" ht="21.75" customHeight="1">
      <c r="A30" s="31" t="s">
        <v>41</v>
      </c>
      <c r="B30" s="8" t="s">
        <v>22</v>
      </c>
      <c r="C30" s="14" t="s">
        <v>35</v>
      </c>
      <c r="D30" s="20">
        <v>21184725</v>
      </c>
      <c r="E30" s="13" t="s">
        <v>46</v>
      </c>
      <c r="F30" s="12">
        <v>0.31540000000000001</v>
      </c>
      <c r="G30" s="16" t="s">
        <v>51</v>
      </c>
      <c r="H30" s="16" t="s">
        <v>50</v>
      </c>
    </row>
    <row r="31" spans="1:12" ht="21.75" customHeight="1">
      <c r="A31" s="31"/>
      <c r="B31" s="8" t="s">
        <v>23</v>
      </c>
      <c r="C31" s="14" t="s">
        <v>35</v>
      </c>
      <c r="D31" s="20">
        <v>15145000</v>
      </c>
      <c r="E31" s="13" t="s">
        <v>46</v>
      </c>
      <c r="F31" s="12">
        <v>0.30940000000000001</v>
      </c>
      <c r="G31" s="16" t="s">
        <v>51</v>
      </c>
      <c r="H31" s="16" t="s">
        <v>50</v>
      </c>
    </row>
    <row r="32" spans="1:12" ht="21.75" customHeight="1">
      <c r="A32" s="31"/>
      <c r="B32" s="8" t="s">
        <v>24</v>
      </c>
      <c r="C32" s="14" t="s">
        <v>35</v>
      </c>
      <c r="D32" s="20">
        <v>15947716</v>
      </c>
      <c r="E32" s="13" t="s">
        <v>46</v>
      </c>
      <c r="F32" s="12">
        <v>0.31480000000000002</v>
      </c>
      <c r="G32" s="16" t="s">
        <v>51</v>
      </c>
      <c r="H32" s="16" t="s">
        <v>50</v>
      </c>
    </row>
    <row r="33" spans="1:8" ht="21.75" customHeight="1">
      <c r="A33" s="6"/>
      <c r="C33" s="13" t="s">
        <v>49</v>
      </c>
      <c r="D33" s="25">
        <f>AVERAGE(D3:D32)</f>
        <v>19833322.233333334</v>
      </c>
      <c r="E33" s="16" t="s">
        <v>50</v>
      </c>
      <c r="F33" s="16" t="s">
        <v>50</v>
      </c>
      <c r="G33" s="17">
        <f>AVERAGE(G23:G29,G3:G18)</f>
        <v>312.91304347826087</v>
      </c>
      <c r="H33" s="25">
        <f>AVERAGE(H23:H29,H3:H18)</f>
        <v>38042.142857142855</v>
      </c>
    </row>
    <row r="34" spans="1:8">
      <c r="A34" s="6"/>
      <c r="B34" s="6"/>
      <c r="C34" s="6"/>
      <c r="D34" s="23"/>
      <c r="E34" s="6"/>
      <c r="F34" s="6"/>
      <c r="G34" s="7"/>
      <c r="H34" s="6"/>
    </row>
  </sheetData>
  <mergeCells count="3">
    <mergeCell ref="A3:A9"/>
    <mergeCell ref="A10:A29"/>
    <mergeCell ref="A30:A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Supplemantary Table 1</vt:lpstr>
      <vt:lpstr>Supplemantary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2019-10-13T10:38:49Z</dcterms:modified>
</cp:coreProperties>
</file>